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5" i="1"/>
  <c r="E41" i="1"/>
  <c r="D41" i="1"/>
  <c r="E37" i="1"/>
  <c r="D37" i="1"/>
  <c r="D45" i="1" l="1"/>
  <c r="D34" i="1"/>
  <c r="D60" i="1" s="1"/>
  <c r="E34" i="1"/>
  <c r="E60" i="1" s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<sst xmlns="http://schemas.openxmlformats.org/spreadsheetml/2006/main" count="62" uniqueCount="52">
  <si>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</si>
  <si>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</si>
  <si>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</si>
  <si>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</si>
  <si>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</si>
  <si>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</si>
  <si>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</si>
  <si>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</si>
  <si>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</si>
  <si>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</si>
  <si>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</si>
  <si>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</si>
  <si>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</si>
  <si>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</si>
  <si>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</si>
  <si>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</si>
  <si>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</si>
  <si>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</si>
  <si>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</si>
  <si>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</si>
  <si>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</si>
  <si>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</si>
  <si>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</si>
  <si>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</si>
  <si>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</si>
  <si>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</si>
  <si>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</si>
  <si>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</si>
  <si>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</si>
  <si>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</si>
  <si>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</si>
  <si>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</si>
  <si>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</si>
  <si>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</si>
  <si>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</si>
  <si>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</si>
  <si>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</si>
  <si>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</si>
  <si>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</si>
  <si>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</si>
  <si>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</si>
  <si>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</si>
  <si>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</si>
  <si>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</si>
  <si>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</si>
  <si>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</si>
  <si>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</si>
  <si>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</si>
  <si>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</si>
  <si>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</si>
  <si>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</si>
  <si>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OCAMPO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</si>
</sst>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144883323.76999998</v>
      </c>
      <c r="E5" s="11">
        <f>SUM(E6:E16)</f>
        <v>151681087.99000001</v>
      </c>
    </row>
    <row r="6" spans="1:5" x14ac:dyDescent="0.2">
      <c r="A6" s="28">
        <v>4110</v>
      </c>
      <c r="C6" s="5" t="s">
        <v>0</v>
      </c>
      <c r="D6" s="12">
        <v>5944623.5800000001</v>
      </c>
      <c r="E6" s="13">
        <v>5376126.3600000003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1414656.54</v>
      </c>
    </row>
    <row r="9" spans="1:5" x14ac:dyDescent="0.2">
      <c r="A9" s="28">
        <v>4140</v>
      </c>
      <c r="C9" s="5" t="s">
        <v>3</v>
      </c>
      <c r="D9" s="12">
        <v>14147248.77</v>
      </c>
      <c r="E9" s="13">
        <v>11065304.75</v>
      </c>
    </row>
    <row r="10" spans="1:5" x14ac:dyDescent="0.2">
      <c r="A10" s="28">
        <v>4150</v>
      </c>
      <c r="C10" s="5" t="s">
        <v>20</v>
      </c>
      <c r="D10" s="12">
        <v>994568.57</v>
      </c>
      <c r="E10" s="13">
        <v>1089801.78</v>
      </c>
    </row>
    <row r="11" spans="1:5" x14ac:dyDescent="0.2">
      <c r="A11" s="28">
        <v>4160</v>
      </c>
      <c r="C11" s="5" t="s">
        <v>21</v>
      </c>
      <c r="D11" s="12">
        <v>732750.58</v>
      </c>
      <c r="E11" s="13">
        <v>659491.65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297238.15000000002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123064132.27</v>
      </c>
      <c r="E14" s="13">
        <v>131778468.76000001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128333788.46000001</v>
      </c>
      <c r="E17" s="11">
        <f>SUM(E18:E33)</f>
        <v>112388495.39999999</v>
      </c>
    </row>
    <row r="18" spans="1:5" x14ac:dyDescent="0.2">
      <c r="A18" s="28">
        <v>5110</v>
      </c>
      <c r="C18" s="5" t="s">
        <v>27</v>
      </c>
      <c r="D18" s="12">
        <v>42565107.159999996</v>
      </c>
      <c r="E18" s="13">
        <v>37452839.219999999</v>
      </c>
    </row>
    <row r="19" spans="1:5" x14ac:dyDescent="0.2">
      <c r="A19" s="28">
        <v>5120</v>
      </c>
      <c r="C19" s="5" t="s">
        <v>28</v>
      </c>
      <c r="D19" s="12">
        <v>14429604.48</v>
      </c>
      <c r="E19" s="13">
        <v>12263056.1</v>
      </c>
    </row>
    <row r="20" spans="1:5" x14ac:dyDescent="0.2">
      <c r="A20" s="28">
        <v>5130</v>
      </c>
      <c r="C20" s="5" t="s">
        <v>29</v>
      </c>
      <c r="D20" s="12">
        <v>21081535.210000001</v>
      </c>
      <c r="E20" s="13">
        <v>21665612.75</v>
      </c>
    </row>
    <row r="21" spans="1:5" x14ac:dyDescent="0.2">
      <c r="A21" s="28">
        <v>5210</v>
      </c>
      <c r="C21" s="5" t="s">
        <v>30</v>
      </c>
      <c r="D21" s="12">
        <v>4054313.51</v>
      </c>
      <c r="E21" s="13">
        <v>4722313.5199999996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3761125.79</v>
      </c>
      <c r="E23" s="13">
        <v>3004078.59</v>
      </c>
    </row>
    <row r="24" spans="1:5" x14ac:dyDescent="0.2">
      <c r="A24" s="28">
        <v>5240</v>
      </c>
      <c r="C24" s="5" t="s">
        <v>33</v>
      </c>
      <c r="D24" s="12">
        <v>26244897.550000001</v>
      </c>
      <c r="E24" s="13">
        <v>20588990.23</v>
      </c>
    </row>
    <row r="25" spans="1:5" x14ac:dyDescent="0.2">
      <c r="A25" s="28">
        <v>5250</v>
      </c>
      <c r="C25" s="5" t="s">
        <v>34</v>
      </c>
      <c r="D25" s="12">
        <v>75880</v>
      </c>
      <c r="E25" s="13">
        <v>120440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16121324.76</v>
      </c>
      <c r="E32" s="13">
        <v>12571164.99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16549535.309999973</v>
      </c>
      <c r="E34" s="11">
        <f>E5-E17</f>
        <v>39292592.590000018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669780</v>
      </c>
      <c r="E37" s="11">
        <f>SUM(E38:E40)</f>
        <v>1251667.8400000001</v>
      </c>
    </row>
    <row r="38" spans="1:5" x14ac:dyDescent="0.2">
      <c r="A38" s="22"/>
      <c r="C38" s="5" t="s">
        <v>40</v>
      </c>
      <c r="D38" s="12">
        <v>0</v>
      </c>
      <c r="E38" s="13">
        <v>1251667.8400000001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669780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841382.96</v>
      </c>
      <c r="E41" s="11">
        <f>SUM(E42:E44)</f>
        <v>1773324.21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841382.96</v>
      </c>
      <c r="E43" s="13">
        <v>1773324.21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-171602.95999999996</v>
      </c>
      <c r="E45" s="11">
        <f>E37-E41</f>
        <v>-521656.36999999988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24518477.710000001</v>
      </c>
      <c r="E48" s="11">
        <f>SUM(E49+E52)</f>
        <v>-429442.96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24518477.710000001</v>
      </c>
      <c r="E52" s="13">
        <v>-429442.96</v>
      </c>
    </row>
    <row r="53" spans="1:5" x14ac:dyDescent="0.2">
      <c r="A53" s="22"/>
      <c r="B53" s="19" t="s">
        <v>15</v>
      </c>
      <c r="C53" s="14"/>
      <c r="D53" s="10">
        <f>SUM(D54+D57)</f>
        <v>0</v>
      </c>
      <c r="E53" s="11">
        <f>SUM(E54+E57)</f>
        <v>6334709.4400000004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0</v>
      </c>
      <c r="E57" s="13">
        <v>6334709.4400000004</v>
      </c>
    </row>
    <row r="58" spans="1:5" x14ac:dyDescent="0.2">
      <c r="A58" s="27" t="s">
        <v>17</v>
      </c>
      <c r="C58" s="9"/>
      <c r="D58" s="10">
        <f>D48-D53</f>
        <v>24518477.710000001</v>
      </c>
      <c r="E58" s="11">
        <f>E48-E53</f>
        <v>-6764152.4000000004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40896410.059999973</v>
      </c>
      <c r="E60" s="11">
        <f>E58+E45+E34</f>
        <v>32006783.820000019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26791137.100000001</v>
      </c>
      <c r="E62" s="11">
        <v>29946490.59</v>
      </c>
    </row>
    <row r="63" spans="1:5" x14ac:dyDescent="0.2">
      <c r="A63" s="27" t="s">
        <v>46</v>
      </c>
      <c r="C63" s="9"/>
      <c r="D63" s="10">
        <v>15528724.23</v>
      </c>
      <c r="E63" s="11">
        <v>26791137.100000001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2017-03-02T18:57:17Z</cp:lastPrinted>
  <dcterms:created xsi:type="dcterms:W3CDTF">2012-12-11T20:31:36Z</dcterms:created>
  <dcterms:modified xsi:type="dcterms:W3CDTF">2019-01-30T17:51:13Z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